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<sst xmlns="http://schemas.openxmlformats.org/spreadsheetml/2006/main" count="101" uniqueCount="97">
  <si>
    <t>Код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</si>
  <si>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</si>
  <si>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</si>
  <si>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</si>
  <si>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</si>
  <si>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государственной власти субъектов Российской Федерации, местных администраций</t>
  </si>
  <si>
    <t>Судебная система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</si>
  <si>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</si>
  <si>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</si>
  <si>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</si>
  <si>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</si>
  <si>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</si>
  <si>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</si>
  <si>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</si>
  <si>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</si>
  <si>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</si>
  <si>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</si>
  <si>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</si>
  <si>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</si>
  <si>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</si>
  <si>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</si>
  <si>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</si>
  <si>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</si>
  <si>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</si>
  <si>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</si>
  <si>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</si>
  <si>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</si>
  <si>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</si>
  <si>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</si>
  <si>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</si>
  <si>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</si>
  <si>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</si>
  <si>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</si>
  <si>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</si>
  <si>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</si>
  <si>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</si>
  <si>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</si>
  <si>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</si>
  <si>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</si>
  <si>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</si>
  <si>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</si>
  <si>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</si>
  <si>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</si>
  <si>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</si>
  <si>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</si>
  <si>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</si>
  <si>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</si>
  <si>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</si>
  <si>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</si>
  <si>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</si>
  <si>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</si>
  <si>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</si>
  <si>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</si>
  <si>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</si>
  <si>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</si>
  <si>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</si>
  <si>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</si>
  <si>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</si>
  <si>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</si>
  <si>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0908</t>
  </si>
  <si>
    <t>0200</t>
  </si>
  <si>
    <t>Национальная оборона</t>
  </si>
  <si>
    <t>0204</t>
  </si>
  <si>
    <t>Мобилизационная подготовка экономики</t>
  </si>
  <si>
    <t>Сумма тыс.руб.</t>
  </si>
  <si>
    <t>0107</t>
  </si>
  <si>
    <t>Обеспечение проведения выборов и референдумов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</si>
  <si>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</si>
  <si>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</si>
  <si>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</si>
  <si>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</si>
  <si>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</si>
  <si>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0909</t>
  </si>
  <si>
    <t>1100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</si>
  <si>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</si>
  <si>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</si>
  <si>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</si>
  <si>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</si>
  <si>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</si>
  <si>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</si>
  <si>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</si>
  <si>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</si>
  <si>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</si>
  <si>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Кинематография</t>
  </si>
  <si>
    <t>Другие вопросы в области здравоохранения</t>
  </si>
  <si>
    <t>Другие вопросы в области культуры, кинематографии</t>
  </si>
  <si>
    <t>к Решению Михайловской городской Думы</t>
  </si>
  <si>
    <t>"О бюджете городского округа город Михайловка</t>
  </si>
  <si>
    <t>в т.ч.условно-утвержденные расходы</t>
  </si>
  <si>
    <r>
      <rPr>
        <sz val="10"/>
        <rFont val="Times New Roman"/>
        <family val="1"/>
      </rPr>
      <t xml:space="preserve">Приложение № 3 </t>
    </r>
    <r>
      <rPr>
        <sz val="10"/>
        <rFont val="Arial Cyr"/>
        <family val="0"/>
      </rPr>
      <t xml:space="preserve"> </t>
    </r>
  </si>
  <si>
    <t>0409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</si>
  <si>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</si>
  <si>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 гражданская оборона</t>
  </si>
  <si>
    <t>на 2014 год и на плановый период 2015 и 2016 годов"</t>
  </si>
  <si>
    <t>0405</t>
  </si>
  <si>
    <t>Сельское хозяйство</t>
  </si>
  <si>
    <t>Распределение бюджетных ассигонований  по разделам и подразделам функциональной классификации расходов бюджета городского округа на 2014 год и на плановый период 2015 и 2065 годов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</si>
</sst>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68" fontId="1" fillId="0" borderId="10" xfId="0" applyNumberFormat="1" applyFont="1" applyBorder="1" applyAlignment="1">
      <alignment vertical="top" wrapText="1"/>
    </xf>
    <xf numFmtId="168" fontId="2" fillId="0" borderId="10" xfId="0" applyNumberFormat="1" applyFont="1" applyBorder="1" applyAlignment="1">
      <alignment horizontal="right" vertical="top" wrapText="1"/>
    </xf>
    <xf numFmtId="168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26">
      <selection activeCell="K53" sqref="K53"/>
    </sheetView>
  </sheetViews>
  <sheetFormatPr defaultColWidth="9.00390625" defaultRowHeight="12.75"/>
  <cols>
    <col min="2" max="2" width="44.0039062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75390625" style="0" customWidth="1"/>
    <col min="10" max="10" width="10.875" style="14" customWidth="1"/>
    <col min="11" max="11" width="10.75390625" style="14" customWidth="1"/>
  </cols>
  <sheetData>
    <row r="1" spans="1:11" ht="12.75">
      <c r="A1" s="25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>
      <c r="A2" s="26" t="s">
        <v>86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>
      <c r="A3" s="26" t="s">
        <v>87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2:11" ht="12.75" customHeight="1">
      <c r="B4" s="26" t="s">
        <v>93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59.25" customHeight="1">
      <c r="A5" s="23" t="s">
        <v>96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0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3.25" customHeight="1">
      <c r="A8" s="17" t="s">
        <v>0</v>
      </c>
      <c r="B8" s="17" t="s">
        <v>1</v>
      </c>
      <c r="C8" s="10" t="s">
        <v>34</v>
      </c>
      <c r="D8" s="19" t="s">
        <v>33</v>
      </c>
      <c r="E8" s="19"/>
      <c r="F8" s="19"/>
      <c r="G8" s="19"/>
      <c r="H8" s="19"/>
      <c r="I8" s="20" t="s">
        <v>64</v>
      </c>
      <c r="J8" s="21"/>
      <c r="K8" s="22"/>
    </row>
    <row r="9" spans="1:11" ht="15.75">
      <c r="A9" s="18"/>
      <c r="B9" s="18"/>
      <c r="C9" s="5"/>
      <c r="D9" s="5"/>
      <c r="E9" s="5"/>
      <c r="F9" s="5"/>
      <c r="G9" s="5"/>
      <c r="H9" s="5"/>
      <c r="I9" s="5">
        <v>2014</v>
      </c>
      <c r="J9" s="5">
        <v>2015</v>
      </c>
      <c r="K9" s="5">
        <v>2016</v>
      </c>
    </row>
    <row r="10" spans="1:11" ht="21" customHeight="1">
      <c r="A10" s="6" t="s">
        <v>35</v>
      </c>
      <c r="B10" s="1" t="s">
        <v>2</v>
      </c>
      <c r="C10" s="2">
        <f aca="true" t="shared" si="0" ref="C10:H10">C11+C12+C13+C14+C17+C18+C19</f>
        <v>59701.5</v>
      </c>
      <c r="D10" s="2">
        <f t="shared" si="0"/>
        <v>0</v>
      </c>
      <c r="E10" s="2">
        <f t="shared" si="0"/>
        <v>-1650.7</v>
      </c>
      <c r="F10" s="2">
        <f t="shared" si="0"/>
        <v>0</v>
      </c>
      <c r="G10" s="2">
        <f t="shared" si="0"/>
        <v>368</v>
      </c>
      <c r="H10" s="2">
        <f t="shared" si="0"/>
        <v>0</v>
      </c>
      <c r="I10" s="12">
        <f>I11+I12+I13+I14+I17+I18+I19+I16+I15</f>
        <v>152198.6</v>
      </c>
      <c r="J10" s="12">
        <f>J11+J12+J13+J14+J17+J18+J19+J16+J15</f>
        <v>183830.30000000002</v>
      </c>
      <c r="K10" s="12">
        <f>K11+K12+K13+K14+K17+K18+K19+K16+K15</f>
        <v>186018.30000000002</v>
      </c>
    </row>
    <row r="11" spans="1:11" ht="52.5" customHeight="1">
      <c r="A11" s="7" t="s">
        <v>36</v>
      </c>
      <c r="B11" s="3" t="s">
        <v>3</v>
      </c>
      <c r="C11" s="4">
        <v>1437</v>
      </c>
      <c r="D11" s="8"/>
      <c r="E11" s="8"/>
      <c r="F11" s="8"/>
      <c r="G11" s="8"/>
      <c r="H11" s="8"/>
      <c r="I11" s="13">
        <v>1100.9</v>
      </c>
      <c r="J11" s="11">
        <v>1100.9</v>
      </c>
      <c r="K11" s="11">
        <v>1100.9</v>
      </c>
    </row>
    <row r="12" spans="1:11" ht="80.25" customHeight="1">
      <c r="A12" s="7" t="s">
        <v>37</v>
      </c>
      <c r="B12" s="3" t="s">
        <v>4</v>
      </c>
      <c r="C12" s="4">
        <v>5728</v>
      </c>
      <c r="D12" s="8"/>
      <c r="E12" s="8"/>
      <c r="F12" s="8"/>
      <c r="G12" s="8"/>
      <c r="H12" s="8"/>
      <c r="I12" s="13">
        <v>2083.8</v>
      </c>
      <c r="J12" s="13">
        <v>2083.8</v>
      </c>
      <c r="K12" s="13">
        <v>2083.8</v>
      </c>
    </row>
    <row r="13" spans="1:11" ht="68.25" customHeight="1">
      <c r="A13" s="7" t="s">
        <v>38</v>
      </c>
      <c r="B13" s="3" t="s">
        <v>5</v>
      </c>
      <c r="C13" s="4">
        <v>31962.6</v>
      </c>
      <c r="D13" s="8"/>
      <c r="E13" s="8"/>
      <c r="F13" s="8"/>
      <c r="G13" s="8"/>
      <c r="H13" s="8"/>
      <c r="I13" s="13">
        <v>53391.4</v>
      </c>
      <c r="J13" s="11">
        <v>53391.4</v>
      </c>
      <c r="K13" s="11">
        <v>53391.4</v>
      </c>
    </row>
    <row r="14" spans="1:11" ht="15.75" hidden="1">
      <c r="A14" s="7" t="s">
        <v>39</v>
      </c>
      <c r="B14" s="3" t="s">
        <v>6</v>
      </c>
      <c r="C14" s="4">
        <v>76.9</v>
      </c>
      <c r="D14" s="8"/>
      <c r="E14" s="8"/>
      <c r="F14" s="8"/>
      <c r="G14" s="8"/>
      <c r="H14" s="8"/>
      <c r="I14" s="13"/>
      <c r="J14" s="11"/>
      <c r="K14" s="11"/>
    </row>
    <row r="15" spans="1:11" ht="68.25" customHeight="1">
      <c r="A15" s="7" t="s">
        <v>68</v>
      </c>
      <c r="B15" s="3" t="s">
        <v>69</v>
      </c>
      <c r="C15" s="4"/>
      <c r="D15" s="8"/>
      <c r="E15" s="8"/>
      <c r="F15" s="8"/>
      <c r="G15" s="8"/>
      <c r="H15" s="8"/>
      <c r="I15" s="13">
        <v>9962.2</v>
      </c>
      <c r="J15" s="11">
        <v>9962.2</v>
      </c>
      <c r="K15" s="11">
        <v>9962.2</v>
      </c>
    </row>
    <row r="16" spans="1:11" ht="31.5" hidden="1">
      <c r="A16" s="7" t="s">
        <v>65</v>
      </c>
      <c r="B16" s="3" t="s">
        <v>66</v>
      </c>
      <c r="C16" s="4"/>
      <c r="D16" s="8"/>
      <c r="E16" s="8"/>
      <c r="F16" s="8"/>
      <c r="G16" s="8"/>
      <c r="H16" s="8"/>
      <c r="I16" s="13"/>
      <c r="J16" s="11"/>
      <c r="K16" s="11"/>
    </row>
    <row r="17" spans="1:11" ht="17.25" customHeight="1" hidden="1">
      <c r="A17" s="7" t="s">
        <v>40</v>
      </c>
      <c r="B17" s="3" t="s">
        <v>7</v>
      </c>
      <c r="C17" s="4">
        <v>539</v>
      </c>
      <c r="D17" s="8"/>
      <c r="E17" s="8"/>
      <c r="F17" s="8"/>
      <c r="G17" s="8">
        <v>368</v>
      </c>
      <c r="H17" s="8"/>
      <c r="I17" s="13"/>
      <c r="J17" s="11"/>
      <c r="K17" s="11"/>
    </row>
    <row r="18" spans="1:11" ht="21" customHeight="1">
      <c r="A18" s="7" t="s">
        <v>40</v>
      </c>
      <c r="B18" s="3" t="s">
        <v>8</v>
      </c>
      <c r="C18" s="4">
        <v>296</v>
      </c>
      <c r="D18" s="8"/>
      <c r="E18" s="8"/>
      <c r="F18" s="8"/>
      <c r="G18" s="8"/>
      <c r="H18" s="8"/>
      <c r="I18" s="13">
        <v>1000</v>
      </c>
      <c r="J18" s="11">
        <v>1000</v>
      </c>
      <c r="K18" s="11">
        <v>1000</v>
      </c>
    </row>
    <row r="19" spans="1:11" ht="18" customHeight="1">
      <c r="A19" s="7" t="s">
        <v>70</v>
      </c>
      <c r="B19" s="3" t="s">
        <v>9</v>
      </c>
      <c r="C19" s="4">
        <v>19662</v>
      </c>
      <c r="D19" s="8"/>
      <c r="E19" s="8">
        <v>-1650.7</v>
      </c>
      <c r="F19" s="8"/>
      <c r="G19" s="8"/>
      <c r="H19" s="8"/>
      <c r="I19" s="13">
        <v>84660.3</v>
      </c>
      <c r="J19" s="11">
        <v>116292</v>
      </c>
      <c r="K19" s="11">
        <v>118480</v>
      </c>
    </row>
    <row r="20" spans="1:11" ht="18" customHeight="1" hidden="1">
      <c r="A20" s="6" t="s">
        <v>60</v>
      </c>
      <c r="B20" s="1" t="s">
        <v>61</v>
      </c>
      <c r="C20" s="2"/>
      <c r="D20" s="9"/>
      <c r="E20" s="9"/>
      <c r="F20" s="9"/>
      <c r="G20" s="9"/>
      <c r="H20" s="9"/>
      <c r="I20" s="12"/>
      <c r="J20" s="11"/>
      <c r="K20" s="11"/>
    </row>
    <row r="21" spans="1:11" ht="18" customHeight="1" hidden="1">
      <c r="A21" s="7" t="s">
        <v>62</v>
      </c>
      <c r="B21" s="3" t="s">
        <v>63</v>
      </c>
      <c r="C21" s="4"/>
      <c r="D21" s="8"/>
      <c r="E21" s="8"/>
      <c r="F21" s="8"/>
      <c r="G21" s="8"/>
      <c r="H21" s="8"/>
      <c r="I21" s="13"/>
      <c r="J21" s="11"/>
      <c r="K21" s="11"/>
    </row>
    <row r="22" spans="1:11" ht="19.5" customHeight="1">
      <c r="A22" s="7"/>
      <c r="B22" s="3" t="s">
        <v>88</v>
      </c>
      <c r="C22" s="4"/>
      <c r="D22" s="8"/>
      <c r="E22" s="8"/>
      <c r="F22" s="8"/>
      <c r="G22" s="8"/>
      <c r="H22" s="8"/>
      <c r="I22" s="13">
        <v>0</v>
      </c>
      <c r="J22" s="11">
        <v>40610.8</v>
      </c>
      <c r="K22" s="11">
        <v>47523.8</v>
      </c>
    </row>
    <row r="23" spans="1:11" ht="32.25" customHeight="1">
      <c r="A23" s="6" t="s">
        <v>41</v>
      </c>
      <c r="B23" s="1" t="s">
        <v>10</v>
      </c>
      <c r="C23" s="2">
        <f aca="true" t="shared" si="1" ref="C23:H23">C24+C25+C26</f>
        <v>3883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2">
        <f t="shared" si="1"/>
        <v>0</v>
      </c>
      <c r="H23" s="2">
        <f t="shared" si="1"/>
        <v>0</v>
      </c>
      <c r="I23" s="12">
        <f>I24+I25+I26</f>
        <v>9596</v>
      </c>
      <c r="J23" s="12">
        <f>J24+J25+J26</f>
        <v>9593</v>
      </c>
      <c r="K23" s="12">
        <f>K24+K25+K26</f>
        <v>9593</v>
      </c>
    </row>
    <row r="24" spans="1:11" ht="15.75" hidden="1">
      <c r="A24" s="7" t="s">
        <v>42</v>
      </c>
      <c r="B24" s="3" t="s">
        <v>11</v>
      </c>
      <c r="C24" s="4">
        <v>1889</v>
      </c>
      <c r="D24" s="8"/>
      <c r="E24" s="8"/>
      <c r="F24" s="8"/>
      <c r="G24" s="8"/>
      <c r="H24" s="8"/>
      <c r="I24" s="13"/>
      <c r="J24" s="11"/>
      <c r="K24" s="11"/>
    </row>
    <row r="25" spans="1:11" ht="63.75" customHeight="1">
      <c r="A25" s="7" t="s">
        <v>43</v>
      </c>
      <c r="B25" s="3" t="s">
        <v>92</v>
      </c>
      <c r="C25" s="4">
        <v>1184</v>
      </c>
      <c r="D25" s="8"/>
      <c r="E25" s="8"/>
      <c r="F25" s="8"/>
      <c r="G25" s="8"/>
      <c r="H25" s="8"/>
      <c r="I25" s="13">
        <v>3173</v>
      </c>
      <c r="J25" s="11">
        <v>3173</v>
      </c>
      <c r="K25" s="11">
        <v>3173</v>
      </c>
    </row>
    <row r="26" spans="1:11" ht="48.75" customHeight="1">
      <c r="A26" s="7" t="s">
        <v>44</v>
      </c>
      <c r="B26" s="3" t="s">
        <v>12</v>
      </c>
      <c r="C26" s="4">
        <v>810</v>
      </c>
      <c r="D26" s="8"/>
      <c r="E26" s="8"/>
      <c r="F26" s="8"/>
      <c r="G26" s="8"/>
      <c r="H26" s="8"/>
      <c r="I26" s="13">
        <v>6423</v>
      </c>
      <c r="J26" s="11">
        <v>6420</v>
      </c>
      <c r="K26" s="11">
        <v>6420</v>
      </c>
    </row>
    <row r="27" spans="1:11" ht="15.75">
      <c r="A27" s="6" t="s">
        <v>67</v>
      </c>
      <c r="B27" s="1" t="s">
        <v>13</v>
      </c>
      <c r="C27" s="2">
        <f aca="true" t="shared" si="2" ref="C27:H27">C30</f>
        <v>1210</v>
      </c>
      <c r="D27" s="2">
        <f t="shared" si="2"/>
        <v>0</v>
      </c>
      <c r="E27" s="2">
        <f t="shared" si="2"/>
        <v>60</v>
      </c>
      <c r="F27" s="2">
        <f t="shared" si="2"/>
        <v>0</v>
      </c>
      <c r="G27" s="2">
        <f t="shared" si="2"/>
        <v>0</v>
      </c>
      <c r="H27" s="2">
        <f t="shared" si="2"/>
        <v>0</v>
      </c>
      <c r="I27" s="12">
        <f>I29+I30+I28</f>
        <v>32737</v>
      </c>
      <c r="J27" s="12">
        <f>J29+J30+J28</f>
        <v>34457</v>
      </c>
      <c r="K27" s="12">
        <f>K29+K30+K28</f>
        <v>35470</v>
      </c>
    </row>
    <row r="28" spans="1:11" ht="15.75">
      <c r="A28" s="7" t="s">
        <v>94</v>
      </c>
      <c r="B28" s="3" t="s">
        <v>95</v>
      </c>
      <c r="C28" s="2"/>
      <c r="D28" s="2"/>
      <c r="E28" s="2"/>
      <c r="F28" s="2"/>
      <c r="G28" s="2"/>
      <c r="H28" s="2"/>
      <c r="I28" s="13">
        <v>555</v>
      </c>
      <c r="J28" s="13">
        <v>555</v>
      </c>
      <c r="K28" s="13">
        <v>555</v>
      </c>
    </row>
    <row r="29" spans="1:11" ht="15.75">
      <c r="A29" s="7" t="s">
        <v>90</v>
      </c>
      <c r="B29" s="3" t="s">
        <v>91</v>
      </c>
      <c r="C29" s="4"/>
      <c r="D29" s="4"/>
      <c r="E29" s="4"/>
      <c r="F29" s="4"/>
      <c r="G29" s="4"/>
      <c r="H29" s="4"/>
      <c r="I29" s="13">
        <v>31622</v>
      </c>
      <c r="J29" s="11">
        <v>33902</v>
      </c>
      <c r="K29" s="11">
        <v>34915</v>
      </c>
    </row>
    <row r="30" spans="1:11" ht="34.5" customHeight="1">
      <c r="A30" s="7" t="s">
        <v>45</v>
      </c>
      <c r="B30" s="3" t="s">
        <v>14</v>
      </c>
      <c r="C30" s="4">
        <v>1210</v>
      </c>
      <c r="D30" s="8"/>
      <c r="E30" s="4">
        <v>60</v>
      </c>
      <c r="F30" s="8"/>
      <c r="G30" s="8"/>
      <c r="H30" s="8"/>
      <c r="I30" s="13">
        <v>560</v>
      </c>
      <c r="J30" s="11">
        <v>0</v>
      </c>
      <c r="K30" s="11">
        <v>0</v>
      </c>
    </row>
    <row r="31" spans="1:11" ht="19.5" customHeight="1">
      <c r="A31" s="6" t="s">
        <v>46</v>
      </c>
      <c r="B31" s="1" t="s">
        <v>15</v>
      </c>
      <c r="C31" s="2">
        <f aca="true" t="shared" si="3" ref="C31:H31">C32+C33+C34+C35</f>
        <v>182153.8</v>
      </c>
      <c r="D31" s="2">
        <f t="shared" si="3"/>
        <v>-15692</v>
      </c>
      <c r="E31" s="2">
        <f t="shared" si="3"/>
        <v>-60</v>
      </c>
      <c r="F31" s="2">
        <f t="shared" si="3"/>
        <v>-1027.8</v>
      </c>
      <c r="G31" s="2">
        <f t="shared" si="3"/>
        <v>23300</v>
      </c>
      <c r="H31" s="2">
        <f t="shared" si="3"/>
        <v>0</v>
      </c>
      <c r="I31" s="12">
        <f>I32+I33+I34+I35</f>
        <v>119543.3</v>
      </c>
      <c r="J31" s="12">
        <f>J32+J33+J34+J35</f>
        <v>82140.5</v>
      </c>
      <c r="K31" s="12">
        <f>K32+K33+K34+K35</f>
        <v>82140.5</v>
      </c>
    </row>
    <row r="32" spans="1:11" ht="16.5" customHeight="1">
      <c r="A32" s="7" t="s">
        <v>47</v>
      </c>
      <c r="B32" s="3" t="s">
        <v>16</v>
      </c>
      <c r="C32" s="4">
        <v>119732.8</v>
      </c>
      <c r="D32" s="8">
        <v>-15692</v>
      </c>
      <c r="E32" s="8"/>
      <c r="F32" s="8">
        <v>-1027.8</v>
      </c>
      <c r="G32" s="8">
        <v>165</v>
      </c>
      <c r="H32" s="8"/>
      <c r="I32" s="13">
        <v>3400</v>
      </c>
      <c r="J32" s="11">
        <v>0</v>
      </c>
      <c r="K32" s="11">
        <v>0</v>
      </c>
    </row>
    <row r="33" spans="1:11" ht="15.75">
      <c r="A33" s="7" t="s">
        <v>48</v>
      </c>
      <c r="B33" s="3" t="s">
        <v>17</v>
      </c>
      <c r="C33" s="4">
        <v>26670</v>
      </c>
      <c r="D33" s="8">
        <v>-1500</v>
      </c>
      <c r="E33" s="8">
        <v>-5000</v>
      </c>
      <c r="F33" s="8"/>
      <c r="G33" s="8"/>
      <c r="H33" s="8"/>
      <c r="I33" s="13">
        <v>34267.3</v>
      </c>
      <c r="J33" s="11">
        <v>1682.5</v>
      </c>
      <c r="K33" s="11">
        <v>1682.5</v>
      </c>
    </row>
    <row r="34" spans="1:11" ht="18.75" customHeight="1">
      <c r="A34" s="7" t="s">
        <v>49</v>
      </c>
      <c r="B34" s="3" t="s">
        <v>18</v>
      </c>
      <c r="C34" s="4">
        <v>28869</v>
      </c>
      <c r="D34" s="8">
        <v>1500</v>
      </c>
      <c r="E34" s="8">
        <v>4940</v>
      </c>
      <c r="F34" s="8"/>
      <c r="G34" s="8">
        <v>23135</v>
      </c>
      <c r="H34" s="8"/>
      <c r="I34" s="13">
        <v>34000</v>
      </c>
      <c r="J34" s="11">
        <v>34000</v>
      </c>
      <c r="K34" s="11">
        <v>34000</v>
      </c>
    </row>
    <row r="35" spans="1:11" ht="33.75" customHeight="1">
      <c r="A35" s="7" t="s">
        <v>50</v>
      </c>
      <c r="B35" s="3" t="s">
        <v>19</v>
      </c>
      <c r="C35" s="4">
        <v>6882</v>
      </c>
      <c r="D35" s="8"/>
      <c r="E35" s="8"/>
      <c r="F35" s="8"/>
      <c r="G35" s="8"/>
      <c r="H35" s="8"/>
      <c r="I35" s="13">
        <v>47876</v>
      </c>
      <c r="J35" s="11">
        <v>46458</v>
      </c>
      <c r="K35" s="11">
        <v>46458</v>
      </c>
    </row>
    <row r="36" spans="1:11" ht="17.25" customHeight="1">
      <c r="A36" s="6" t="s">
        <v>51</v>
      </c>
      <c r="B36" s="1" t="s">
        <v>20</v>
      </c>
      <c r="C36" s="2">
        <f aca="true" t="shared" si="4" ref="C36:K36">C37+C38+C39+C40</f>
        <v>221392.5</v>
      </c>
      <c r="D36" s="2">
        <f t="shared" si="4"/>
        <v>0</v>
      </c>
      <c r="E36" s="2">
        <f t="shared" si="4"/>
        <v>-303.49999999999994</v>
      </c>
      <c r="F36" s="2">
        <f t="shared" si="4"/>
        <v>0</v>
      </c>
      <c r="G36" s="2">
        <f t="shared" si="4"/>
        <v>9170.4</v>
      </c>
      <c r="H36" s="2">
        <f t="shared" si="4"/>
        <v>407.5</v>
      </c>
      <c r="I36" s="12">
        <f t="shared" si="4"/>
        <v>795858.4</v>
      </c>
      <c r="J36" s="12">
        <f t="shared" si="4"/>
        <v>781462.3999999999</v>
      </c>
      <c r="K36" s="12">
        <f t="shared" si="4"/>
        <v>774532.3999999999</v>
      </c>
    </row>
    <row r="37" spans="1:11" ht="16.5" customHeight="1">
      <c r="A37" s="7" t="s">
        <v>52</v>
      </c>
      <c r="B37" s="3" t="s">
        <v>21</v>
      </c>
      <c r="C37" s="4">
        <v>51878</v>
      </c>
      <c r="D37" s="8"/>
      <c r="E37" s="8">
        <v>396.3</v>
      </c>
      <c r="F37" s="8"/>
      <c r="G37" s="8">
        <v>5301.8</v>
      </c>
      <c r="H37" s="8"/>
      <c r="I37" s="13">
        <v>191628.9</v>
      </c>
      <c r="J37" s="11">
        <v>187220.5</v>
      </c>
      <c r="K37" s="11">
        <v>181819.5</v>
      </c>
    </row>
    <row r="38" spans="1:11" ht="16.5" customHeight="1">
      <c r="A38" s="7" t="s">
        <v>53</v>
      </c>
      <c r="B38" s="3" t="s">
        <v>22</v>
      </c>
      <c r="C38" s="4">
        <v>146773.9</v>
      </c>
      <c r="D38" s="8"/>
      <c r="E38" s="8">
        <v>-777.4</v>
      </c>
      <c r="F38" s="8"/>
      <c r="G38" s="8">
        <v>3019.7</v>
      </c>
      <c r="H38" s="8">
        <v>360.7</v>
      </c>
      <c r="I38" s="13">
        <v>514230.5</v>
      </c>
      <c r="J38" s="11">
        <v>505323</v>
      </c>
      <c r="K38" s="11">
        <v>503794</v>
      </c>
    </row>
    <row r="39" spans="1:11" ht="18" customHeight="1">
      <c r="A39" s="7" t="s">
        <v>54</v>
      </c>
      <c r="B39" s="3" t="s">
        <v>23</v>
      </c>
      <c r="C39" s="4">
        <v>9874</v>
      </c>
      <c r="D39" s="8"/>
      <c r="E39" s="8">
        <v>34.1</v>
      </c>
      <c r="F39" s="8"/>
      <c r="G39" s="8">
        <v>533.3</v>
      </c>
      <c r="H39" s="8"/>
      <c r="I39" s="13">
        <v>21021.2</v>
      </c>
      <c r="J39" s="11">
        <v>19959.2</v>
      </c>
      <c r="K39" s="11">
        <v>19959.2</v>
      </c>
    </row>
    <row r="40" spans="1:11" ht="17.25" customHeight="1">
      <c r="A40" s="7" t="s">
        <v>55</v>
      </c>
      <c r="B40" s="3" t="s">
        <v>24</v>
      </c>
      <c r="C40" s="4">
        <v>12866.6</v>
      </c>
      <c r="D40" s="8"/>
      <c r="E40" s="8">
        <v>43.5</v>
      </c>
      <c r="F40" s="8"/>
      <c r="G40" s="8">
        <v>315.6</v>
      </c>
      <c r="H40" s="8">
        <v>46.8</v>
      </c>
      <c r="I40" s="13">
        <v>68977.8</v>
      </c>
      <c r="J40" s="11">
        <v>68959.7</v>
      </c>
      <c r="K40" s="11">
        <v>68959.7</v>
      </c>
    </row>
    <row r="41" spans="1:11" ht="18.75" customHeight="1">
      <c r="A41" s="6" t="s">
        <v>56</v>
      </c>
      <c r="B41" s="1" t="s">
        <v>71</v>
      </c>
      <c r="C41" s="2">
        <f aca="true" t="shared" si="5" ref="C41:H41">C42+C43+C45</f>
        <v>17918.1</v>
      </c>
      <c r="D41" s="2">
        <f t="shared" si="5"/>
        <v>0</v>
      </c>
      <c r="E41" s="2">
        <f t="shared" si="5"/>
        <v>63.8</v>
      </c>
      <c r="F41" s="2">
        <f t="shared" si="5"/>
        <v>0</v>
      </c>
      <c r="G41" s="2">
        <f t="shared" si="5"/>
        <v>780.5</v>
      </c>
      <c r="H41" s="2">
        <f t="shared" si="5"/>
        <v>13.8</v>
      </c>
      <c r="I41" s="12">
        <f>I42+I44+I45</f>
        <v>80521.2</v>
      </c>
      <c r="J41" s="12">
        <f>J42+J45</f>
        <v>76508</v>
      </c>
      <c r="K41" s="12">
        <f>K42+K45</f>
        <v>76508</v>
      </c>
    </row>
    <row r="42" spans="1:11" ht="15.75">
      <c r="A42" s="7" t="s">
        <v>57</v>
      </c>
      <c r="B42" s="3" t="s">
        <v>25</v>
      </c>
      <c r="C42" s="4">
        <v>13995.1</v>
      </c>
      <c r="D42" s="8"/>
      <c r="E42" s="8">
        <v>63.8</v>
      </c>
      <c r="F42" s="8"/>
      <c r="G42" s="8">
        <v>780.5</v>
      </c>
      <c r="H42" s="8">
        <v>13.8</v>
      </c>
      <c r="I42" s="13">
        <v>80521.2</v>
      </c>
      <c r="J42" s="11">
        <v>76508</v>
      </c>
      <c r="K42" s="11">
        <v>76508</v>
      </c>
    </row>
    <row r="43" spans="1:11" ht="18" customHeight="1" hidden="1">
      <c r="A43" s="7" t="s">
        <v>58</v>
      </c>
      <c r="B43" s="3" t="s">
        <v>26</v>
      </c>
      <c r="C43" s="4">
        <v>1573</v>
      </c>
      <c r="D43" s="8"/>
      <c r="E43" s="8"/>
      <c r="F43" s="8"/>
      <c r="G43" s="8"/>
      <c r="H43" s="8"/>
      <c r="I43" s="13"/>
      <c r="J43" s="11"/>
      <c r="K43" s="11"/>
    </row>
    <row r="44" spans="1:11" ht="18" customHeight="1" hidden="1">
      <c r="A44" s="7" t="s">
        <v>58</v>
      </c>
      <c r="B44" s="3" t="s">
        <v>83</v>
      </c>
      <c r="C44" s="4"/>
      <c r="D44" s="8"/>
      <c r="E44" s="8"/>
      <c r="F44" s="8"/>
      <c r="G44" s="8"/>
      <c r="H44" s="8"/>
      <c r="I44" s="13"/>
      <c r="J44" s="11"/>
      <c r="K44" s="11"/>
    </row>
    <row r="45" spans="1:11" ht="19.5" customHeight="1" hidden="1">
      <c r="A45" s="7" t="s">
        <v>58</v>
      </c>
      <c r="B45" s="3" t="s">
        <v>85</v>
      </c>
      <c r="C45" s="4">
        <v>2350</v>
      </c>
      <c r="D45" s="8"/>
      <c r="E45" s="8"/>
      <c r="F45" s="8"/>
      <c r="G45" s="8"/>
      <c r="H45" s="8"/>
      <c r="I45" s="13"/>
      <c r="J45" s="11"/>
      <c r="K45" s="11"/>
    </row>
    <row r="46" spans="1:11" ht="17.25" customHeight="1" hidden="1">
      <c r="A46" s="7" t="s">
        <v>59</v>
      </c>
      <c r="B46" s="3"/>
      <c r="C46" s="4">
        <v>13105</v>
      </c>
      <c r="D46" s="8"/>
      <c r="E46" s="8">
        <v>1520.3</v>
      </c>
      <c r="F46" s="8"/>
      <c r="G46" s="8">
        <v>183.1</v>
      </c>
      <c r="H46" s="8"/>
      <c r="I46" s="13"/>
      <c r="J46" s="11"/>
      <c r="K46" s="11"/>
    </row>
    <row r="47" spans="1:11" ht="21.75" customHeight="1" hidden="1">
      <c r="A47" s="7" t="s">
        <v>72</v>
      </c>
      <c r="B47" s="3" t="s">
        <v>84</v>
      </c>
      <c r="C47" s="2">
        <v>5287</v>
      </c>
      <c r="D47" s="8"/>
      <c r="E47" s="8"/>
      <c r="F47" s="8"/>
      <c r="G47" s="8"/>
      <c r="H47" s="8"/>
      <c r="I47" s="13">
        <v>0</v>
      </c>
      <c r="J47" s="11">
        <v>0</v>
      </c>
      <c r="K47" s="11">
        <v>0</v>
      </c>
    </row>
    <row r="48" spans="1:11" ht="15.75">
      <c r="A48" s="6">
        <v>1000</v>
      </c>
      <c r="B48" s="1" t="s">
        <v>28</v>
      </c>
      <c r="C48" s="2" t="e">
        <f>C49+C50+C51+#REF!</f>
        <v>#REF!</v>
      </c>
      <c r="D48" s="2" t="e">
        <f>D49+D50+D51+#REF!</f>
        <v>#REF!</v>
      </c>
      <c r="E48" s="2" t="e">
        <f>E49+E50+E51+#REF!</f>
        <v>#REF!</v>
      </c>
      <c r="F48" s="2" t="e">
        <f>F49+F50+F51+#REF!</f>
        <v>#REF!</v>
      </c>
      <c r="G48" s="2" t="e">
        <f>G49+G50+G51+#REF!</f>
        <v>#REF!</v>
      </c>
      <c r="H48" s="2" t="e">
        <f>H49+H50+H51+#REF!</f>
        <v>#REF!</v>
      </c>
      <c r="I48" s="12">
        <f>I49+I50+I51</f>
        <v>99567.7</v>
      </c>
      <c r="J48" s="12">
        <f>J49+J50+J51</f>
        <v>96967.7</v>
      </c>
      <c r="K48" s="12">
        <f>K49+K50+K51</f>
        <v>96967.7</v>
      </c>
    </row>
    <row r="49" spans="1:11" ht="17.25" customHeight="1">
      <c r="A49" s="7">
        <v>1001</v>
      </c>
      <c r="B49" s="3" t="s">
        <v>29</v>
      </c>
      <c r="C49" s="4">
        <v>1067</v>
      </c>
      <c r="D49" s="8"/>
      <c r="E49" s="8"/>
      <c r="F49" s="8"/>
      <c r="G49" s="8"/>
      <c r="H49" s="8"/>
      <c r="I49" s="13">
        <v>8456.4</v>
      </c>
      <c r="J49" s="11">
        <v>8456.4</v>
      </c>
      <c r="K49" s="11">
        <v>8456.4</v>
      </c>
    </row>
    <row r="50" spans="1:11" ht="15.75" customHeight="1">
      <c r="A50" s="7">
        <v>1003</v>
      </c>
      <c r="B50" s="3" t="s">
        <v>30</v>
      </c>
      <c r="C50" s="4">
        <v>10823.3</v>
      </c>
      <c r="D50" s="4">
        <v>15692</v>
      </c>
      <c r="E50" s="8"/>
      <c r="F50" s="8"/>
      <c r="G50" s="8"/>
      <c r="H50" s="8"/>
      <c r="I50" s="13">
        <v>49862.7</v>
      </c>
      <c r="J50" s="11">
        <v>47262.7</v>
      </c>
      <c r="K50" s="11">
        <v>47262.7</v>
      </c>
    </row>
    <row r="51" spans="1:11" ht="18" customHeight="1">
      <c r="A51" s="7">
        <v>1004</v>
      </c>
      <c r="B51" s="3" t="s">
        <v>31</v>
      </c>
      <c r="C51" s="4">
        <v>7212.6</v>
      </c>
      <c r="D51" s="8"/>
      <c r="E51" s="8"/>
      <c r="F51" s="8"/>
      <c r="G51" s="8"/>
      <c r="H51" s="8"/>
      <c r="I51" s="13">
        <v>41248.6</v>
      </c>
      <c r="J51" s="11">
        <v>41248.6</v>
      </c>
      <c r="K51" s="11">
        <v>41248.6</v>
      </c>
    </row>
    <row r="52" spans="1:11" ht="18" customHeight="1">
      <c r="A52" s="6" t="s">
        <v>73</v>
      </c>
      <c r="B52" s="1" t="s">
        <v>27</v>
      </c>
      <c r="C52" s="4"/>
      <c r="D52" s="8"/>
      <c r="E52" s="8"/>
      <c r="F52" s="8"/>
      <c r="G52" s="8"/>
      <c r="H52" s="8"/>
      <c r="I52" s="12">
        <f>I53+I54</f>
        <v>11817</v>
      </c>
      <c r="J52" s="12">
        <f>J53+J54</f>
        <v>8817</v>
      </c>
      <c r="K52" s="12">
        <f>K53+K54</f>
        <v>0</v>
      </c>
    </row>
    <row r="53" spans="1:11" ht="18" customHeight="1">
      <c r="A53" s="7" t="s">
        <v>74</v>
      </c>
      <c r="B53" s="3" t="s">
        <v>75</v>
      </c>
      <c r="C53" s="4"/>
      <c r="D53" s="8"/>
      <c r="E53" s="8"/>
      <c r="F53" s="8"/>
      <c r="G53" s="8"/>
      <c r="H53" s="8"/>
      <c r="I53" s="13">
        <v>11817</v>
      </c>
      <c r="J53" s="11">
        <v>8817</v>
      </c>
      <c r="K53" s="11"/>
    </row>
    <row r="54" spans="1:11" ht="32.25" customHeight="1" hidden="1">
      <c r="A54" s="7" t="s">
        <v>76</v>
      </c>
      <c r="B54" s="3" t="s">
        <v>77</v>
      </c>
      <c r="C54" s="4"/>
      <c r="D54" s="8"/>
      <c r="E54" s="8"/>
      <c r="F54" s="8"/>
      <c r="G54" s="8"/>
      <c r="H54" s="8"/>
      <c r="I54" s="13">
        <v>0</v>
      </c>
      <c r="J54" s="11"/>
      <c r="K54" s="11"/>
    </row>
    <row r="55" spans="1:11" ht="21.75" customHeight="1">
      <c r="A55" s="6" t="s">
        <v>78</v>
      </c>
      <c r="B55" s="1" t="s">
        <v>79</v>
      </c>
      <c r="C55" s="4"/>
      <c r="D55" s="8"/>
      <c r="E55" s="8"/>
      <c r="F55" s="8"/>
      <c r="G55" s="8"/>
      <c r="H55" s="8"/>
      <c r="I55" s="12">
        <f>I56+I57</f>
        <v>2800</v>
      </c>
      <c r="J55" s="12">
        <f>J56+J57</f>
        <v>2800</v>
      </c>
      <c r="K55" s="12">
        <f>K56+K57</f>
        <v>2800</v>
      </c>
    </row>
    <row r="56" spans="1:11" ht="21" customHeight="1">
      <c r="A56" s="7" t="s">
        <v>80</v>
      </c>
      <c r="B56" s="3" t="s">
        <v>26</v>
      </c>
      <c r="C56" s="4"/>
      <c r="D56" s="8"/>
      <c r="E56" s="8"/>
      <c r="F56" s="8"/>
      <c r="G56" s="8"/>
      <c r="H56" s="8"/>
      <c r="I56" s="13">
        <v>2800</v>
      </c>
      <c r="J56" s="11">
        <v>2800</v>
      </c>
      <c r="K56" s="11">
        <v>2800</v>
      </c>
    </row>
    <row r="57" spans="1:11" ht="31.5" customHeight="1" hidden="1">
      <c r="A57" s="7" t="s">
        <v>81</v>
      </c>
      <c r="B57" s="3" t="s">
        <v>82</v>
      </c>
      <c r="C57" s="4"/>
      <c r="D57" s="8"/>
      <c r="E57" s="8"/>
      <c r="F57" s="8"/>
      <c r="G57" s="8"/>
      <c r="H57" s="8"/>
      <c r="I57" s="13">
        <v>0</v>
      </c>
      <c r="J57" s="11"/>
      <c r="K57" s="11"/>
    </row>
    <row r="58" spans="1:11" ht="15.75">
      <c r="A58" s="1"/>
      <c r="B58" s="1" t="s">
        <v>32</v>
      </c>
      <c r="C58" s="9" t="e">
        <f>C10+C23+C27+C31+C36+C41+#REF!+C48</f>
        <v>#REF!</v>
      </c>
      <c r="D58" s="9" t="e">
        <f>D10+D23+D27+D31+D36+D41+#REF!+D48</f>
        <v>#REF!</v>
      </c>
      <c r="E58" s="9" t="e">
        <f>E10+E23+E27+E31+E36+E41+#REF!+E48</f>
        <v>#REF!</v>
      </c>
      <c r="F58" s="9" t="e">
        <f>F10+F23+F27+F31+F36+F41+#REF!+F48</f>
        <v>#REF!</v>
      </c>
      <c r="G58" s="9" t="e">
        <f>G10+G23+G27+G31+G36+G41+#REF!+G48</f>
        <v>#REF!</v>
      </c>
      <c r="H58" s="9" t="e">
        <f>H10+H23+H27+H31+H36+H41+#REF!+H48</f>
        <v>#REF!</v>
      </c>
      <c r="I58" s="12">
        <f>I10+I23+I27+I31+I36+I41+I48+I52+I55</f>
        <v>1304639.2</v>
      </c>
      <c r="J58" s="12">
        <f>J10+J23+J27+J31+J36+J41+J48+J52+J55</f>
        <v>1276575.9</v>
      </c>
      <c r="K58" s="12">
        <f>K10+K23+K27+K31+K36+K41+K48+K52+K55</f>
        <v>1264029.9</v>
      </c>
    </row>
  </sheetData>
  <sheetProtection/>
  <mergeCells count="9">
    <mergeCell ref="A8:A9"/>
    <mergeCell ref="D8:H8"/>
    <mergeCell ref="B8:B9"/>
    <mergeCell ref="I8:K8"/>
    <mergeCell ref="A5:K5"/>
    <mergeCell ref="A1:K1"/>
    <mergeCell ref="A2:K2"/>
    <mergeCell ref="A3:K3"/>
    <mergeCell ref="B4:K4"/>
  </mergeCells>
  <printOptions/>
  <pageMargins left="0.62" right="0.33" top="0.18" bottom="0.27" header="0.2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Фролова</cp:lastModifiedBy>
  <cp:lastPrinted>2012-11-11T11:19:29Z</cp:lastPrinted>
  <dcterms:created xsi:type="dcterms:W3CDTF">2008-04-16T04:01:17Z</dcterms:created>
  <dcterms:modified xsi:type="dcterms:W3CDTF">2013-12-21T10:25:58Z</dcterms:modified>
  <cp:category/>
  <cp:version/>
  <cp:contentType/>
  <cp:contentStatus/>
</cp:coreProperties>
</file>